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dd\Dropbox\WPC CEP\Solar\"/>
    </mc:Choice>
  </mc:AlternateContent>
  <bookViews>
    <workbookView xWindow="0" yWindow="0" windowWidth="17205" windowHeight="11685"/>
  </bookViews>
  <sheets>
    <sheet name="Sheet1" sheetId="1" r:id="rId1"/>
    <sheet name="Sheet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7" i="1"/>
  <c r="C3" i="1"/>
  <c r="C4" i="1" s="1"/>
  <c r="C8" i="1" l="1"/>
  <c r="C13" i="1" s="1"/>
  <c r="C16" i="1" s="1"/>
  <c r="C11" i="1"/>
  <c r="C12" i="1" s="1"/>
</calcChain>
</file>

<file path=xl/comments1.xml><?xml version="1.0" encoding="utf-8"?>
<comments xmlns="http://schemas.openxmlformats.org/spreadsheetml/2006/main">
  <authors>
    <author>Todd Myers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Todd Myers:</t>
        </r>
        <r>
          <rPr>
            <sz val="9"/>
            <color indexed="81"/>
            <rFont val="Tahoma"/>
            <family val="2"/>
          </rPr>
          <t xml:space="preserve">
From City of Seattle solar - http://www.seattle.gov/light/solarenergy/installsolar.asp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Todd Myers:</t>
        </r>
        <r>
          <rPr>
            <sz val="9"/>
            <color indexed="81"/>
            <rFont val="Tahoma"/>
            <family val="2"/>
          </rPr>
          <t xml:space="preserve">
WA Electricity -- http://www.eia.gov/electricity/state/washington/</t>
        </r>
      </text>
    </comment>
  </commentList>
</comments>
</file>

<file path=xl/sharedStrings.xml><?xml version="1.0" encoding="utf-8"?>
<sst xmlns="http://schemas.openxmlformats.org/spreadsheetml/2006/main" count="16" uniqueCount="15">
  <si>
    <t>WA Energy MWh</t>
  </si>
  <si>
    <t>Solar MWh</t>
  </si>
  <si>
    <t>Cost per kW Solar</t>
  </si>
  <si>
    <t>Cost per kWh Solar</t>
  </si>
  <si>
    <t>Installation Cost</t>
  </si>
  <si>
    <t>Solar kWh</t>
  </si>
  <si>
    <t>25 Years of CO2 Avoided</t>
  </si>
  <si>
    <t>Cost per MT CO2</t>
  </si>
  <si>
    <t>Lbs CO2 per kWh</t>
  </si>
  <si>
    <t>Annual MT CO2 Avoided</t>
  </si>
  <si>
    <t>Market Price CO2e</t>
  </si>
  <si>
    <t>Overpay multiple</t>
  </si>
  <si>
    <t>http://www.seattle.gov/light/solarenergy/installsolar.asp</t>
  </si>
  <si>
    <t>http://www.eia.gov/electricity/state/washington/</t>
  </si>
  <si>
    <t>Annual kWh/installed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</si>
</sst>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</borders>
  <cellStyleXfs count="2">
    <xf numFmtId="0" fontId="0" fillId="0" borderId="0"/>
    <xf numFmtId="0" fontId="4" fillId="0" borderId="1" applyNumberFormat="0" applyProtection="0">
      <alignment wrapText="1"/>
    </xf>
  </cellStyleXfs>
  <cellXfs count="11">
    <xf numFmtId="0" fontId="0" fillId="0" borderId="0" xfId="0"/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6" fontId="0" fillId="0" borderId="0" xfId="0" applyNumberFormat="1"/>
    <xf numFmtId="0" fontId="0" fillId="0" borderId="0" xfId="0" applyFont="1"/>
    <xf numFmtId="6" fontId="0" fillId="0" borderId="0" xfId="0" applyNumberFormat="1" applyFont="1"/>
    <xf numFmtId="164" fontId="0" fillId="0" borderId="0" xfId="0" applyNumberFormat="1" applyFont="1"/>
    <xf numFmtId="0" fontId="1" fillId="0" borderId="0" xfId="0" applyFont="1"/>
    <xf numFmtId="165" fontId="0" fillId="0" borderId="0" xfId="0" applyNumberFormat="1"/>
    <xf numFmtId="3" fontId="0" fillId="0" borderId="0" xfId="0" applyNumberFormat="1" applyFont="1"/>
    <xf numFmtId="3" fontId="0" fillId="0" borderId="0" xfId="0" applyNumberFormat="1"/>
  </cellXfs>
  <cellStyles count="2">
    <cellStyle name="Normal" xfId="0" builtinId="0"/>
    <cellStyle name="Parent row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17"/>
  <sheetViews>
    <sheetView tabSelected="1" workbookViewId="0">
      <selection activeCell="D15" sqref="D15"/>
    </sheetView>
  </sheetViews>
  <sheetFormatPr defaultRowHeight="15" x14ac:dyDescent="0.25"/>
  <cols>
    <col min="1" max="1" width="6.42578125" customWidth="1"/>
    <col min="2" max="2" width="24" style="1" bestFit="1" customWidth="1"/>
    <col min="3" max="3" width="14.85546875" bestFit="1" customWidth="1"/>
    <col min="4" max="4" width="53.85546875" bestFit="1" customWidth="1"/>
  </cols>
  <sheetData>
    <row r="1" spans="2:4" x14ac:dyDescent="0.25">
      <c r="C1" s="7">
        <v>2014</v>
      </c>
    </row>
    <row r="2" spans="2:4" x14ac:dyDescent="0.25">
      <c r="B2" s="1" t="s">
        <v>0</v>
      </c>
      <c r="C2" s="10">
        <v>116334363</v>
      </c>
    </row>
    <row r="3" spans="2:4" x14ac:dyDescent="0.25">
      <c r="B3" s="2" t="s">
        <v>1</v>
      </c>
      <c r="C3" s="9">
        <f>C2*0.1</f>
        <v>11633436.300000001</v>
      </c>
    </row>
    <row r="4" spans="2:4" x14ac:dyDescent="0.25">
      <c r="B4" s="2" t="s">
        <v>5</v>
      </c>
      <c r="C4" s="9">
        <f>C3*1000</f>
        <v>11633436300</v>
      </c>
    </row>
    <row r="5" spans="2:4" x14ac:dyDescent="0.25">
      <c r="B5" s="2" t="s">
        <v>2</v>
      </c>
      <c r="C5" s="5">
        <v>5000</v>
      </c>
      <c r="D5" t="s">
        <v>12</v>
      </c>
    </row>
    <row r="6" spans="2:4" x14ac:dyDescent="0.25">
      <c r="B6" s="2" t="s">
        <v>14</v>
      </c>
      <c r="C6" s="5">
        <v>1000</v>
      </c>
      <c r="D6" t="s">
        <v>12</v>
      </c>
    </row>
    <row r="7" spans="2:4" x14ac:dyDescent="0.25">
      <c r="B7" s="1" t="s">
        <v>3</v>
      </c>
      <c r="C7" s="6">
        <f>C5/1000</f>
        <v>5</v>
      </c>
      <c r="D7" s="8"/>
    </row>
    <row r="8" spans="2:4" x14ac:dyDescent="0.25">
      <c r="B8" s="1" t="s">
        <v>4</v>
      </c>
      <c r="C8" s="6">
        <f>C4*C7</f>
        <v>58167181500</v>
      </c>
      <c r="D8" s="8"/>
    </row>
    <row r="9" spans="2:4" x14ac:dyDescent="0.25">
      <c r="C9" s="6"/>
      <c r="D9" s="8"/>
    </row>
    <row r="10" spans="2:4" x14ac:dyDescent="0.25">
      <c r="B10" s="1" t="s">
        <v>8</v>
      </c>
      <c r="C10" s="4">
        <f>235/1000</f>
        <v>0.23499999999999999</v>
      </c>
      <c r="D10" t="s">
        <v>13</v>
      </c>
    </row>
    <row r="11" spans="2:4" x14ac:dyDescent="0.25">
      <c r="B11" s="1" t="s">
        <v>9</v>
      </c>
      <c r="C11" s="9">
        <f>(C4*C10)/2204.6</f>
        <v>1240069.6409779552</v>
      </c>
    </row>
    <row r="12" spans="2:4" x14ac:dyDescent="0.25">
      <c r="B12" s="1" t="s">
        <v>6</v>
      </c>
      <c r="C12" s="9">
        <f>C11*25</f>
        <v>31001741.024448879</v>
      </c>
    </row>
    <row r="13" spans="2:4" x14ac:dyDescent="0.25">
      <c r="B13" s="1" t="s">
        <v>7</v>
      </c>
      <c r="C13" s="8">
        <f>C8/C12</f>
        <v>1876.2553191489362</v>
      </c>
    </row>
    <row r="15" spans="2:4" x14ac:dyDescent="0.25">
      <c r="B15" s="1" t="s">
        <v>10</v>
      </c>
      <c r="C15" s="3">
        <v>5</v>
      </c>
    </row>
    <row r="16" spans="2:4" x14ac:dyDescent="0.25">
      <c r="B16" s="1" t="s">
        <v>11</v>
      </c>
      <c r="C16">
        <f>C13/C15</f>
        <v>375.25106382978726</v>
      </c>
      <c r="D16" s="3"/>
    </row>
    <row r="17" spans="4:4" x14ac:dyDescent="0.25">
      <c r="D17" s="3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Myers</dc:creator>
  <cp:lastModifiedBy>Todd Myers</cp:lastModifiedBy>
  <dcterms:created xsi:type="dcterms:W3CDTF">2016-07-12T23:28:30Z</dcterms:created>
  <dcterms:modified xsi:type="dcterms:W3CDTF">2016-07-15T16:45:40Z</dcterms:modified>
</cp:coreProperties>
</file>